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tabRatio="361" activeTab="0"/>
  </bookViews>
  <sheets>
    <sheet name="Grille B2i" sheetId="1" r:id="rId1"/>
  </sheets>
  <definedNames>
    <definedName name="choix">#REF!</definedName>
  </definedNames>
  <calcPr fullCalcOnLoad="1"/>
</workbook>
</file>

<file path=xl/sharedStrings.xml><?xml version="1.0" encoding="utf-8"?>
<sst xmlns="http://schemas.openxmlformats.org/spreadsheetml/2006/main" count="65" uniqueCount="59">
  <si>
    <t>Feuille de position B2i
Brevet informatique et Internet scolaire - École</t>
  </si>
  <si>
    <t>Prénom NOM</t>
  </si>
  <si>
    <t>école, commune</t>
  </si>
  <si>
    <t>né(e) le :</t>
  </si>
  <si>
    <t>année</t>
  </si>
  <si>
    <t>dom_val</t>
  </si>
  <si>
    <t>it_val</t>
  </si>
  <si>
    <t>Domaines</t>
  </si>
  <si>
    <t>EM</t>
  </si>
  <si>
    <t>CP</t>
  </si>
  <si>
    <t>CE1</t>
  </si>
  <si>
    <t>CE2</t>
  </si>
  <si>
    <t>CM1</t>
  </si>
  <si>
    <t>CM2</t>
  </si>
  <si>
    <t>Items</t>
  </si>
  <si>
    <t xml:space="preserve"> 1 – S'approprier un environnement informatique de travail </t>
  </si>
  <si>
    <t>Connaître et maîtriser les fonctions de base d’un ordinateur et de ses périphériques</t>
  </si>
  <si>
    <t>L'élève sait désigner et nommer les principaux éléments composant l'environnement informatique qu'il utilise à l'école et sait à quoi ils servent.</t>
  </si>
  <si>
    <t>Il sait se connecter au réseau de l'école  ; il sait gérer et protéger ses moyens d’authentification (identifiant et mot de passe ou autre authentifiant).</t>
  </si>
  <si>
    <t>Il sait enregistrer ses documents dans son espace personnel ou partagé en fonction des usages.</t>
  </si>
  <si>
    <t>Il sait retrouver et ouvrir un document préalablement sauvegardé.</t>
  </si>
  <si>
    <t xml:space="preserve"> 2 - Adopter une attitude responsable </t>
  </si>
  <si>
    <t>Produire un document numérique, texte, image, son</t>
  </si>
  <si>
    <t>Prendre conscience des enjeux citoyens de l’usage de l’informatique et de l’internet et adopter une attitude critique face aux résultats obtenus.</t>
  </si>
  <si>
    <t>L'élève connaît et respecte les droits et devoirs indiqués dans la charte d'usage des TIC de son école.</t>
  </si>
  <si>
    <t xml:space="preserve">Il sait qu’il a droit au respect de son image et de sa vie privée et à la protection de ses données personnelles. </t>
  </si>
  <si>
    <t>Il respecte les autres dans le cadre de la communication électronique et de la publication en ligne (propos injurieux, diffamatoires, atteinte à la vie privée ou toute autre forme d’atteinte).</t>
  </si>
  <si>
    <t>Il connaît et tient compte des conditions d'inscription à un service en ligne ; il sait quelles informations personnelles il peut communiquer ; il se protège et protège sa vie privée.</t>
  </si>
  <si>
    <t>Il sait qu'il doit alerter l'enseignant présent s'il se trouve face à un contenu ou à un comportement qui lui semblent inappropriés ou illicites.</t>
  </si>
  <si>
    <t>S'il souhaite récupérer un document, il vérifie dans quelles conditions il a le droit de l'utiliser.</t>
  </si>
  <si>
    <t xml:space="preserve"> 3 – Créer, produire, traiter, exploiter des données </t>
  </si>
  <si>
    <t>L'élève sait produire et modifier un texte, une image ou un son.</t>
  </si>
  <si>
    <r>
      <t xml:space="preserve">Il est capable de produire un document personnel </t>
    </r>
    <r>
      <rPr>
        <i/>
        <sz val="10"/>
        <rFont val="Arial"/>
        <family val="2"/>
      </rPr>
      <t>en exploitant le résultat de ses recherches.</t>
    </r>
  </si>
  <si>
    <r>
      <t>Il connaît et respecte les règles de typographie (</t>
    </r>
    <r>
      <rPr>
        <i/>
        <sz val="10"/>
        <rFont val="Arial"/>
        <family val="2"/>
      </rPr>
      <t>accentuation des majuscules</t>
    </r>
    <r>
      <rPr>
        <sz val="10"/>
        <rFont val="Arial"/>
        <family val="2"/>
      </rPr>
      <t>, signes de ponctuation, espacements, etc.).</t>
    </r>
  </si>
  <si>
    <t>Utiliser l’outil informatique pour présenter un travail</t>
  </si>
  <si>
    <t>L'élève sait utiliser les fonctions d'un logiciel pour mettre en forme un document numérique.</t>
  </si>
  <si>
    <t>Il sait regrouper dans un même document, texte, images et son.</t>
  </si>
  <si>
    <t>Il sait imprimer un document, mais ne le fait que si nécessaire  ; il sait adapter la qualité et la taille de l'impression à son besoin (brouillon, recto verso, impression partielle, etc.).</t>
  </si>
  <si>
    <t xml:space="preserve"> 4 – S'informer, se documenter </t>
  </si>
  <si>
    <t>Lire un document numérique</t>
  </si>
  <si>
    <t>L'élève sait consulter des documents numériques de plusieurs types (documentation, manuel numérique, livre électronique, podcast, etc.).</t>
  </si>
  <si>
    <t>Il sait parcourir un tel document en utilisant les liens hypertextes ou les signets et en consultant des informations complémentaires qui y sont référencées.</t>
  </si>
  <si>
    <t>Il sait utiliser, rassembler les informations issues de différents documents numériques.</t>
  </si>
  <si>
    <t>Chercher des informations par voie électronique</t>
  </si>
  <si>
    <t>L'élève sait saisir l'adresse URL d'un site Web et naviguer dans celui-ci.</t>
  </si>
  <si>
    <t>Il sait utiliser un mot-clé ou un menu pour effectuer une recherche.</t>
  </si>
  <si>
    <t>Découvrir les richesses et les limites des ressources de l’internet</t>
  </si>
  <si>
    <t>L'élève sait apprécier la pertinence des sites ou documents proposés (moteur de recherche, annuaire, etc.).</t>
  </si>
  <si>
    <t>Il sait confronter entre elles les informations trouvées, qu'elles proviennent de l'internet ou d'autres sources (publications « papier », livres en BCD, etc.).</t>
  </si>
  <si>
    <t>5 – Communiquer, échanger</t>
  </si>
  <si>
    <t>Échanger avec les technologies de l’information et de la communication</t>
  </si>
  <si>
    <t>L'élève connaît et applique les règles propres aux différents modes de communication (courrier électronique, message court, contribution à un blog ou à un forum, réseaux sociaux, communication instantanée, etc.)</t>
  </si>
  <si>
    <t>Il choisit le mode de communication approprié au message qu’il souhaite diffuser.</t>
  </si>
  <si>
    <t>Il sait trouver les caractéristiques d'un message ou d'une information (auteur, sujet, date de publication, destinataire ou public visé, etc.).</t>
  </si>
  <si>
    <t>Il sait communiquer la version numérique d’un document à un ou plusieurs destinataires.</t>
  </si>
  <si>
    <t>Le B2i école atteste l’acquisition d’un ensemble de compétences développées par les élèves tout au long de leur cursus à l’école dès la maternelle. Ces compétences sont développées et validées dans le cadre des activités pédagogiques disciplinaires, interdisciplinaires ou transversales menées dans les écoles. À la demande de l'élève quand il pense avoir atteint une compétence, l'enseignant valide l'item correspondant sur la feuille de position. La feuille de position doit être transmise au collège avec le dossier de l'élève.</t>
  </si>
  <si>
    <t>On ne passe pas le B2i !
Ce n'est pas un examen.</t>
  </si>
  <si>
    <t>L’attestation B2i école est délivrée si 18 des 22 items ont été validés
et sous réserve qu’au moins 50% des items soient validés dans chaque domaine
(réf. B.O. n° 29 du 20 juillet 2006).</t>
  </si>
  <si>
    <t>Signature du directeur de l'école :</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</si>
</sst>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domaine &quot;@"/>
    <numFmt numFmtId="165" formatCode="&quot;item &quot;@"/>
  </numFmts>
  <fonts count="36">
    <font>
      <sz val="10"/>
      <name val="Arial"/>
      <family val="2"/>
    </font>
    <font>
      <sz val="10"/>
      <name val="Mangal"/>
      <family val="2"/>
    </font>
    <font>
      <b/>
      <sz val="10"/>
      <name val="Mangal"/>
      <family val="2"/>
    </font>
    <font>
      <b/>
      <sz val="10"/>
      <name val="Arial"/>
      <family val="2"/>
    </font>
    <font>
      <i/>
      <sz val="10"/>
      <name val="Arial"/>
      <family val="2"/>
    </font>
    <font>
      <b/>
      <sz val="16"/>
      <color indexed="32"/>
      <name val="Arial"/>
      <family val="2"/>
    </font>
    <font>
      <b/>
      <sz val="14"/>
      <color indexed="18"/>
      <name val="Arial"/>
      <family val="2"/>
    </font>
    <font>
      <sz val="10"/>
      <color indexed="18"/>
      <name val="Arial"/>
      <family val="2"/>
    </font>
    <font>
      <b/>
      <i/>
      <sz val="12"/>
      <color indexed="18"/>
      <name val="Arial"/>
      <family val="2"/>
    </font>
    <font>
      <b/>
      <sz val="12"/>
      <color indexed="18"/>
      <name val="Arial"/>
      <family val="2"/>
    </font>
    <font>
      <b/>
      <sz val="10"/>
      <color indexed="18"/>
      <name val="Arial"/>
      <family val="2"/>
    </font>
    <font>
      <sz val="10"/>
      <color indexed="8"/>
      <name val="Arial"/>
      <family val="2"/>
    </font>
    <font>
      <b/>
      <sz val="10"/>
      <color indexed="8"/>
      <name val="Arial"/>
      <family val="2"/>
    </font>
    <font>
      <sz val="12"/>
      <name val="Arial"/>
      <family val="2"/>
    </font>
    <font>
      <sz val="11"/>
      <name val="Arial"/>
      <family val="2"/>
    </font>
    <font>
      <b/>
      <sz val="12"/>
      <name val="Arial"/>
      <family val="2"/>
    </font>
    <font>
      <b/>
      <i/>
      <sz val="12"/>
      <name val="Arial"/>
      <family val="2"/>
    </font>
    <font>
      <b/>
      <sz val="16"/>
      <name val="Arial"/>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color indexed="9"/>
      <name val="Arial"/>
      <family val="2"/>
    </font>
    <font>
      <sz val="8"/>
      <name val="Arial"/>
      <family val="2"/>
    </font>
  </fonts>
  <fills count="21">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indexed="29"/>
        <bgColor indexed="64"/>
      </patternFill>
    </fill>
    <fill>
      <patternFill patternType="solid">
        <fgColor indexed="43"/>
        <bgColor indexed="64"/>
      </patternFill>
    </fill>
    <fill>
      <patternFill patternType="solid">
        <fgColor indexed="22"/>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47"/>
        <bgColor indexed="64"/>
      </patternFill>
    </fill>
    <fill>
      <patternFill patternType="solid">
        <fgColor indexed="42"/>
        <bgColor indexed="64"/>
      </patternFill>
    </fill>
    <fill>
      <patternFill patternType="solid">
        <fgColor indexed="49"/>
        <bgColor indexed="64"/>
      </patternFill>
    </fill>
    <fill>
      <patternFill patternType="solid">
        <fgColor indexed="55"/>
        <bgColor indexed="64"/>
      </patternFill>
    </fill>
    <fill>
      <patternFill patternType="solid">
        <fgColor indexed="27"/>
        <bgColor indexed="64"/>
      </patternFill>
    </fill>
    <fill>
      <patternFill patternType="solid">
        <fgColor indexed="43"/>
        <bgColor indexed="64"/>
      </patternFill>
    </fill>
  </fills>
  <borders count="12">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indexed="8"/>
      </left>
      <right style="thin">
        <color indexed="8"/>
      </right>
      <top style="thin">
        <color indexed="8"/>
      </top>
      <bottom style="thin">
        <color indexed="8"/>
      </bottom>
    </border>
    <border>
      <left>
        <color indexed="63"/>
      </left>
      <right>
        <color indexed="63"/>
      </right>
      <top>
        <color indexed="63"/>
      </top>
      <bottom style="thick">
        <color indexed="49"/>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hair">
        <color indexed="8"/>
      </left>
      <right style="hair">
        <color indexed="8"/>
      </right>
      <top style="hair">
        <color indexed="8"/>
      </top>
      <bottom style="hair">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2"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2" borderId="0" applyNumberFormat="0" applyBorder="0" applyAlignment="0" applyProtection="0"/>
    <xf numFmtId="0" fontId="33" fillId="3" borderId="0" applyNumberFormat="0" applyBorder="0" applyAlignment="0" applyProtection="0"/>
    <xf numFmtId="0" fontId="32" fillId="2"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9" borderId="0" applyNumberFormat="0" applyBorder="0" applyAlignment="0" applyProtection="0"/>
    <xf numFmtId="0" fontId="32" fillId="13" borderId="0" applyNumberFormat="0" applyBorder="0" applyAlignment="0" applyProtection="0"/>
    <xf numFmtId="0" fontId="29" fillId="0" borderId="0" applyNumberFormat="0" applyFill="0" applyBorder="0" applyAlignment="0" applyProtection="0"/>
    <xf numFmtId="0" fontId="26" fillId="5" borderId="1" applyNumberFormat="0" applyAlignment="0" applyProtection="0"/>
    <xf numFmtId="0" fontId="27" fillId="0" borderId="2" applyNumberFormat="0" applyFill="0" applyAlignment="0" applyProtection="0"/>
    <xf numFmtId="0" fontId="0" fillId="4" borderId="3" applyNumberFormat="0" applyFont="0" applyAlignment="0" applyProtection="0"/>
    <xf numFmtId="0" fontId="24" fillId="3" borderId="1" applyNumberFormat="0" applyAlignment="0" applyProtection="0"/>
    <xf numFmtId="0" fontId="22" fillId="14"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23" fillId="7" borderId="0" applyNumberFormat="0" applyBorder="0" applyAlignment="0" applyProtection="0"/>
    <xf numFmtId="9" fontId="0" fillId="0" borderId="0" applyFill="0" applyBorder="0" applyAlignment="0" applyProtection="0"/>
    <xf numFmtId="0" fontId="1" fillId="15" borderId="0" applyNumberFormat="0" applyBorder="0" applyAlignment="0" applyProtection="0"/>
    <xf numFmtId="0" fontId="21" fillId="16" borderId="0" applyNumberFormat="0" applyBorder="0" applyAlignment="0" applyProtection="0"/>
    <xf numFmtId="0" fontId="25" fillId="5" borderId="4" applyNumberFormat="0" applyAlignment="0" applyProtection="0"/>
    <xf numFmtId="0" fontId="30" fillId="0" borderId="0" applyNumberFormat="0" applyFill="0" applyBorder="0" applyAlignment="0" applyProtection="0"/>
    <xf numFmtId="164" fontId="2" fillId="17" borderId="5">
      <alignment horizontal="center" vertical="center" wrapText="1"/>
      <protection hidden="1" locked="0"/>
    </xf>
    <xf numFmtId="0" fontId="18" fillId="0" borderId="6" applyNumberFormat="0" applyFill="0" applyAlignment="0" applyProtection="0"/>
    <xf numFmtId="0" fontId="19" fillId="0" borderId="7" applyNumberFormat="0" applyFill="0" applyAlignment="0" applyProtection="0"/>
    <xf numFmtId="0" fontId="20" fillId="0" borderId="8" applyNumberFormat="0" applyFill="0" applyAlignment="0" applyProtection="0"/>
    <xf numFmtId="0" fontId="20" fillId="0" borderId="0" applyNumberFormat="0" applyFill="0" applyBorder="0" applyAlignment="0" applyProtection="0"/>
    <xf numFmtId="0" fontId="31" fillId="0" borderId="9" applyNumberFormat="0" applyFill="0" applyAlignment="0" applyProtection="0"/>
    <xf numFmtId="0" fontId="28" fillId="18" borderId="10" applyNumberFormat="0" applyAlignment="0" applyProtection="0"/>
    <xf numFmtId="0" fontId="1" fillId="19" borderId="0" applyNumberFormat="0" applyBorder="0" applyAlignment="0" applyProtection="0"/>
  </cellStyleXfs>
  <cellXfs count="50">
    <xf numFmtId="0" fontId="0" fillId="0" borderId="0" xfId="0" applyAlignment="1">
      <alignment/>
    </xf>
    <xf numFmtId="0" fontId="3" fillId="0" borderId="0" xfId="0" applyFont="1" applyAlignment="1">
      <alignment horizontal="center" vertical="center" textRotation="90" wrapText="1"/>
    </xf>
    <xf numFmtId="0" fontId="0" fillId="0" borderId="0" xfId="0" applyFont="1" applyAlignment="1" applyProtection="1">
      <alignment vertical="center"/>
      <protection hidden="1"/>
    </xf>
    <xf numFmtId="0" fontId="0" fillId="0" borderId="0" xfId="0" applyFont="1" applyAlignment="1" applyProtection="1">
      <alignment horizontal="center" vertical="center"/>
      <protection hidden="1"/>
    </xf>
    <xf numFmtId="0" fontId="4" fillId="0" borderId="0" xfId="0" applyFont="1" applyAlignment="1" applyProtection="1">
      <alignment horizontal="center" vertical="center"/>
      <protection hidden="1"/>
    </xf>
    <xf numFmtId="0" fontId="3" fillId="0" borderId="0" xfId="0" applyFont="1" applyAlignment="1" applyProtection="1">
      <alignment/>
      <protection hidden="1"/>
    </xf>
    <xf numFmtId="9" fontId="0" fillId="0" borderId="0" xfId="0" applyNumberFormat="1" applyFont="1" applyAlignment="1" applyProtection="1">
      <alignment horizontal="center" vertical="center"/>
      <protection hidden="1"/>
    </xf>
    <xf numFmtId="0" fontId="7" fillId="0" borderId="0" xfId="0" applyFont="1" applyAlignment="1" applyProtection="1">
      <alignment/>
      <protection hidden="1"/>
    </xf>
    <xf numFmtId="0" fontId="0" fillId="0" borderId="0" xfId="0" applyAlignment="1" applyProtection="1">
      <alignment vertical="center"/>
      <protection hidden="1"/>
    </xf>
    <xf numFmtId="0" fontId="9" fillId="0" borderId="0" xfId="0" applyFont="1" applyAlignment="1" applyProtection="1">
      <alignment horizontal="left" vertical="center"/>
      <protection hidden="1"/>
    </xf>
    <xf numFmtId="0" fontId="10" fillId="0" borderId="0" xfId="0" applyFont="1" applyAlignment="1" applyProtection="1">
      <alignment horizontal="center"/>
      <protection hidden="1"/>
    </xf>
    <xf numFmtId="0" fontId="10" fillId="0" borderId="0" xfId="0" applyFont="1" applyAlignment="1" applyProtection="1">
      <alignment horizontal="center" vertical="center"/>
      <protection hidden="1"/>
    </xf>
    <xf numFmtId="0" fontId="11" fillId="0" borderId="0" xfId="0" applyFont="1" applyAlignment="1" applyProtection="1">
      <alignment/>
      <protection hidden="1"/>
    </xf>
    <xf numFmtId="0" fontId="11" fillId="0" borderId="11" xfId="0" applyFont="1" applyBorder="1" applyAlignment="1" applyProtection="1">
      <alignment horizontal="center" vertical="center"/>
      <protection hidden="1"/>
    </xf>
    <xf numFmtId="0" fontId="4" fillId="0" borderId="0" xfId="0" applyFont="1" applyAlignment="1" applyProtection="1">
      <alignment horizontal="center"/>
      <protection hidden="1"/>
    </xf>
    <xf numFmtId="0" fontId="0" fillId="0" borderId="0" xfId="0" applyFont="1" applyAlignment="1" applyProtection="1">
      <alignment horizontal="center"/>
      <protection hidden="1"/>
    </xf>
    <xf numFmtId="0" fontId="12" fillId="0" borderId="0" xfId="0" applyFont="1" applyAlignment="1" applyProtection="1">
      <alignment horizontal="center" vertical="center"/>
      <protection hidden="1"/>
    </xf>
    <xf numFmtId="0" fontId="11" fillId="0" borderId="0" xfId="0" applyFont="1" applyAlignment="1" applyProtection="1">
      <alignment vertical="center"/>
      <protection hidden="1"/>
    </xf>
    <xf numFmtId="0" fontId="13" fillId="0" borderId="0" xfId="0" applyFont="1" applyAlignment="1" applyProtection="1">
      <alignment/>
      <protection hidden="1"/>
    </xf>
    <xf numFmtId="0" fontId="14" fillId="0" borderId="11" xfId="0" applyFont="1" applyBorder="1" applyAlignment="1" applyProtection="1">
      <alignment horizontal="center"/>
      <protection locked="0"/>
    </xf>
    <xf numFmtId="0" fontId="14" fillId="0" borderId="11" xfId="0" applyFont="1" applyBorder="1" applyAlignment="1" applyProtection="1">
      <alignment horizontal="center" vertical="center"/>
      <protection locked="0"/>
    </xf>
    <xf numFmtId="0" fontId="15" fillId="0" borderId="0" xfId="0" applyFont="1" applyAlignment="1" applyProtection="1">
      <alignment horizontal="center" vertical="center"/>
      <protection hidden="1"/>
    </xf>
    <xf numFmtId="0" fontId="13" fillId="0" borderId="0" xfId="0" applyFont="1" applyAlignment="1" applyProtection="1">
      <alignment vertical="center"/>
      <protection hidden="1"/>
    </xf>
    <xf numFmtId="0" fontId="3" fillId="0" borderId="0" xfId="0" applyFont="1" applyAlignment="1" applyProtection="1">
      <alignment vertical="center"/>
      <protection hidden="1"/>
    </xf>
    <xf numFmtId="0" fontId="3" fillId="0" borderId="11" xfId="0" applyFont="1" applyBorder="1" applyAlignment="1" applyProtection="1">
      <alignment horizontal="center" vertical="center"/>
      <protection hidden="1"/>
    </xf>
    <xf numFmtId="0" fontId="3" fillId="0" borderId="0" xfId="0" applyFont="1" applyAlignment="1" applyProtection="1">
      <alignment horizontal="center" vertical="center"/>
      <protection hidden="1"/>
    </xf>
    <xf numFmtId="0" fontId="3" fillId="0" borderId="11" xfId="0" applyFont="1" applyBorder="1" applyAlignment="1">
      <alignment horizontal="center" vertical="center" wrapText="1"/>
    </xf>
    <xf numFmtId="9" fontId="3" fillId="0" borderId="0" xfId="0" applyNumberFormat="1" applyFont="1" applyAlignment="1" applyProtection="1">
      <alignment horizontal="center" vertical="center"/>
      <protection hidden="1"/>
    </xf>
    <xf numFmtId="0" fontId="0" fillId="0" borderId="11" xfId="0" applyFont="1" applyBorder="1" applyAlignment="1">
      <alignment vertical="top" wrapText="1"/>
    </xf>
    <xf numFmtId="0" fontId="0" fillId="0" borderId="11" xfId="0" applyBorder="1" applyAlignment="1" applyProtection="1">
      <alignment horizontal="center" vertical="center"/>
      <protection hidden="1" locked="0"/>
    </xf>
    <xf numFmtId="165" fontId="4" fillId="0" borderId="11" xfId="0" applyNumberFormat="1" applyFont="1" applyBorder="1" applyAlignment="1" applyProtection="1">
      <alignment horizontal="center" vertical="center" wrapText="1"/>
      <protection hidden="1"/>
    </xf>
    <xf numFmtId="0" fontId="0" fillId="0" borderId="11" xfId="0" applyFont="1" applyFill="1" applyBorder="1" applyAlignment="1">
      <alignment vertical="top" wrapText="1"/>
    </xf>
    <xf numFmtId="0" fontId="0" fillId="0" borderId="0" xfId="0" applyAlignment="1" applyProtection="1">
      <alignment/>
      <protection hidden="1"/>
    </xf>
    <xf numFmtId="0" fontId="34" fillId="0" borderId="0" xfId="0" applyFont="1" applyAlignment="1" applyProtection="1">
      <alignment horizontal="center"/>
      <protection hidden="1"/>
    </xf>
    <xf numFmtId="0" fontId="5" fillId="0" borderId="0" xfId="0" applyFont="1" applyAlignment="1" applyProtection="1">
      <alignment horizontal="center" vertical="center" wrapText="1"/>
      <protection hidden="1"/>
    </xf>
    <xf numFmtId="0" fontId="6" fillId="0" borderId="0" xfId="0" applyFont="1" applyAlignment="1" applyProtection="1">
      <alignment horizontal="left" vertical="center"/>
      <protection locked="0"/>
    </xf>
    <xf numFmtId="0" fontId="8" fillId="0" borderId="0" xfId="0" applyFont="1" applyAlignment="1" applyProtection="1">
      <alignment horizontal="left" vertical="center"/>
      <protection locked="0"/>
    </xf>
    <xf numFmtId="14" fontId="9" fillId="0" borderId="0" xfId="0" applyNumberFormat="1" applyFont="1" applyAlignment="1" applyProtection="1">
      <alignment horizontal="center" vertical="center"/>
      <protection locked="0"/>
    </xf>
    <xf numFmtId="0" fontId="10" fillId="17" borderId="5" xfId="0" applyFont="1" applyFill="1" applyBorder="1" applyAlignment="1" applyProtection="1">
      <alignment horizontal="left" vertical="center" wrapText="1"/>
      <protection hidden="1"/>
    </xf>
    <xf numFmtId="0" fontId="3" fillId="20" borderId="11" xfId="0" applyFont="1" applyFill="1" applyBorder="1" applyAlignment="1">
      <alignment horizontal="center" vertical="center" textRotation="90" wrapText="1"/>
    </xf>
    <xf numFmtId="164" fontId="3" fillId="0" borderId="11" xfId="0" applyNumberFormat="1" applyFont="1" applyBorder="1" applyAlignment="1" applyProtection="1">
      <alignment horizontal="center" vertical="center" wrapText="1"/>
      <protection hidden="1"/>
    </xf>
    <xf numFmtId="9" fontId="4" fillId="0" borderId="11" xfId="0" applyNumberFormat="1" applyFont="1" applyBorder="1" applyAlignment="1" applyProtection="1">
      <alignment horizontal="center" vertical="center"/>
      <protection hidden="1"/>
    </xf>
    <xf numFmtId="0" fontId="4" fillId="0" borderId="0" xfId="0" applyFont="1" applyAlignment="1" applyProtection="1">
      <alignment vertical="top" wrapText="1"/>
      <protection hidden="1"/>
    </xf>
    <xf numFmtId="0" fontId="0" fillId="0" borderId="0" xfId="0" applyFont="1" applyAlignment="1" applyProtection="1">
      <alignment vertical="center"/>
      <protection hidden="1"/>
    </xf>
    <xf numFmtId="0" fontId="0" fillId="0" borderId="0" xfId="0" applyFont="1" applyAlignment="1" applyProtection="1">
      <alignment horizontal="center" vertical="center"/>
      <protection hidden="1"/>
    </xf>
    <xf numFmtId="0" fontId="16" fillId="0" borderId="0" xfId="0" applyFont="1" applyAlignment="1" applyProtection="1">
      <alignment horizontal="right" vertical="center" wrapText="1"/>
      <protection hidden="1"/>
    </xf>
    <xf numFmtId="0" fontId="17" fillId="0" borderId="0" xfId="0" applyFont="1" applyAlignment="1" applyProtection="1">
      <alignment horizontal="center" vertical="center"/>
      <protection hidden="1"/>
    </xf>
    <xf numFmtId="0" fontId="0" fillId="0" borderId="0" xfId="0" applyFont="1" applyAlignment="1" applyProtection="1">
      <alignment vertical="top" wrapText="1"/>
      <protection hidden="1"/>
    </xf>
    <xf numFmtId="0" fontId="4" fillId="0" borderId="0" xfId="0" applyFont="1" applyAlignment="1" applyProtection="1">
      <alignment horizontal="center" vertical="center"/>
      <protection hidden="1"/>
    </xf>
    <xf numFmtId="0" fontId="3" fillId="0" borderId="0" xfId="0" applyFont="1" applyAlignment="1" applyProtection="1">
      <alignment/>
      <protection hidden="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ROUGE"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 name="VERT" xfId="62"/>
  </cellStyles>
  <dxfs count="9">
    <dxf>
      <fill>
        <patternFill patternType="solid">
          <fgColor indexed="41"/>
          <bgColor indexed="27"/>
        </patternFill>
      </fill>
    </dxf>
    <dxf>
      <fill>
        <patternFill patternType="solid">
          <fgColor indexed="22"/>
          <bgColor indexed="47"/>
        </patternFill>
      </fill>
    </dxf>
    <dxf>
      <fill>
        <patternFill patternType="solid">
          <fgColor indexed="22"/>
          <bgColor indexed="47"/>
        </patternFill>
      </fill>
    </dxf>
    <dxf>
      <fill>
        <patternFill patternType="solid">
          <fgColor indexed="41"/>
          <bgColor indexed="27"/>
        </patternFill>
      </fill>
    </dxf>
    <dxf>
      <fill>
        <patternFill patternType="solid">
          <fgColor indexed="22"/>
          <bgColor indexed="47"/>
        </patternFill>
      </fill>
    </dxf>
    <dxf>
      <fill>
        <patternFill patternType="solid">
          <fgColor indexed="41"/>
          <bgColor indexed="27"/>
        </patternFill>
      </fill>
    </dxf>
    <dxf/>
    <dxf/>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FE7F5"/>
      <rgbColor rgb="00660066"/>
      <rgbColor rgb="00FF8080"/>
      <rgbColor rgb="000066CC"/>
      <rgbColor rgb="00CCCCFF"/>
      <rgbColor rgb="00000081"/>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47B8B8"/>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48"/>
  <sheetViews>
    <sheetView tabSelected="1"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B2" sqref="B2:F2"/>
    </sheetView>
  </sheetViews>
  <sheetFormatPr defaultColWidth="11.57421875" defaultRowHeight="12.75"/>
  <cols>
    <col min="1" max="1" width="11.57421875" style="1" customWidth="1"/>
    <col min="2" max="2" width="42.57421875" style="2" customWidth="1"/>
    <col min="3" max="8" width="11.57421875" style="3" customWidth="1"/>
    <col min="9" max="9" width="9.8515625" style="4" customWidth="1"/>
    <col min="10" max="10" width="10.140625" style="5" customWidth="1"/>
    <col min="11" max="11" width="9.421875" style="2" customWidth="1"/>
    <col min="12" max="12" width="6.00390625" style="6" customWidth="1"/>
    <col min="13" max="16384" width="11.57421875" style="2" customWidth="1"/>
  </cols>
  <sheetData>
    <row r="1" spans="1:12" s="8" customFormat="1" ht="36.75" customHeight="1">
      <c r="A1" s="1"/>
      <c r="B1" s="34" t="s">
        <v>0</v>
      </c>
      <c r="C1" s="34"/>
      <c r="D1" s="34"/>
      <c r="E1" s="34"/>
      <c r="F1" s="34"/>
      <c r="G1" s="35" t="s">
        <v>1</v>
      </c>
      <c r="H1" s="35"/>
      <c r="I1" s="35"/>
      <c r="J1" s="35"/>
      <c r="K1" s="35"/>
      <c r="L1" s="7"/>
    </row>
    <row r="2" spans="1:12" s="8" customFormat="1" ht="15.75">
      <c r="A2" s="1"/>
      <c r="B2" s="36" t="s">
        <v>2</v>
      </c>
      <c r="C2" s="36"/>
      <c r="D2" s="36"/>
      <c r="E2" s="36"/>
      <c r="F2" s="36"/>
      <c r="G2" s="9" t="s">
        <v>3</v>
      </c>
      <c r="H2" s="37">
        <v>36526</v>
      </c>
      <c r="I2" s="37"/>
      <c r="J2" s="10"/>
      <c r="K2" s="11"/>
      <c r="L2" s="11"/>
    </row>
    <row r="3" spans="1:12" s="17" customFormat="1" ht="12.75">
      <c r="A3" s="1"/>
      <c r="B3" s="12"/>
      <c r="C3" s="13" t="s">
        <v>4</v>
      </c>
      <c r="D3" s="13" t="s">
        <v>4</v>
      </c>
      <c r="E3" s="13" t="s">
        <v>4</v>
      </c>
      <c r="F3" s="13" t="s">
        <v>4</v>
      </c>
      <c r="G3" s="13" t="s">
        <v>4</v>
      </c>
      <c r="H3" s="13" t="s">
        <v>4</v>
      </c>
      <c r="I3" s="14"/>
      <c r="J3" s="33" t="s">
        <v>5</v>
      </c>
      <c r="K3" s="33" t="s">
        <v>6</v>
      </c>
      <c r="L3" s="16"/>
    </row>
    <row r="4" spans="1:12" s="22" customFormat="1" ht="15.75">
      <c r="A4" s="1"/>
      <c r="B4" s="18"/>
      <c r="C4" s="19"/>
      <c r="D4" s="20"/>
      <c r="E4" s="20"/>
      <c r="F4" s="20"/>
      <c r="G4" s="20"/>
      <c r="H4" s="20"/>
      <c r="I4" s="14"/>
      <c r="J4" s="33">
        <f>COUNTIF('Grille B2i'!J7:J39,"validé")</f>
        <v>0</v>
      </c>
      <c r="K4" s="33">
        <f>COUNTIF('Grille B2i'!I7:I38,"validé")</f>
        <v>0</v>
      </c>
      <c r="L4" s="21"/>
    </row>
    <row r="5" spans="1:12" s="23" customFormat="1" ht="12.75">
      <c r="A5" s="1"/>
      <c r="B5" s="23" t="s">
        <v>7</v>
      </c>
      <c r="C5" s="24" t="s">
        <v>8</v>
      </c>
      <c r="D5" s="24" t="s">
        <v>9</v>
      </c>
      <c r="E5" s="24" t="s">
        <v>10</v>
      </c>
      <c r="F5" s="24" t="s">
        <v>11</v>
      </c>
      <c r="G5" s="24" t="s">
        <v>12</v>
      </c>
      <c r="H5" s="24" t="s">
        <v>13</v>
      </c>
      <c r="I5" s="14"/>
      <c r="J5" s="15"/>
      <c r="K5" s="15"/>
      <c r="L5" s="25"/>
    </row>
    <row r="6" spans="1:12" s="23" customFormat="1" ht="13.5" customHeight="1">
      <c r="A6" s="26" t="s">
        <v>14</v>
      </c>
      <c r="B6" s="38" t="s">
        <v>15</v>
      </c>
      <c r="C6" s="38"/>
      <c r="D6" s="38"/>
      <c r="E6" s="38"/>
      <c r="F6" s="38"/>
      <c r="G6" s="38"/>
      <c r="H6" s="38"/>
      <c r="I6" s="38"/>
      <c r="J6" s="38"/>
      <c r="K6" s="38"/>
      <c r="L6" s="27"/>
    </row>
    <row r="7" spans="1:11" ht="36.75" customHeight="1">
      <c r="A7" s="39" t="s">
        <v>16</v>
      </c>
      <c r="B7" s="28" t="s">
        <v>17</v>
      </c>
      <c r="C7" s="29"/>
      <c r="D7" s="29"/>
      <c r="E7" s="29"/>
      <c r="F7" s="29"/>
      <c r="G7" s="29"/>
      <c r="H7" s="29"/>
      <c r="I7" s="30" t="str">
        <f>IF((COUNTIF(C7:H7,"acquis"))&gt;0,"validé","non-validé")</f>
        <v>non-validé</v>
      </c>
      <c r="J7" s="40" t="str">
        <f>IF((COUNTIF(I7:I10,"validé"))&gt;=0.5*(COUNTA(I7:I10)),"validé","non-validé")</f>
        <v>non-validé</v>
      </c>
      <c r="K7" s="41">
        <f>(COUNTIF(I7:I10,"validé"))/(COUNTA(I7:I10))</f>
        <v>0</v>
      </c>
    </row>
    <row r="8" spans="1:11" ht="51">
      <c r="A8" s="39"/>
      <c r="B8" s="31" t="s">
        <v>18</v>
      </c>
      <c r="C8" s="29"/>
      <c r="D8" s="29"/>
      <c r="E8" s="29"/>
      <c r="F8" s="29"/>
      <c r="G8" s="29"/>
      <c r="H8" s="29"/>
      <c r="I8" s="30" t="str">
        <f>IF((COUNTIF(C8:H8,"acquis"))&gt;0,"validé","non-validé")</f>
        <v>non-validé</v>
      </c>
      <c r="J8" s="40"/>
      <c r="K8" s="41"/>
    </row>
    <row r="9" spans="1:11" ht="38.25">
      <c r="A9" s="39"/>
      <c r="B9" s="31" t="s">
        <v>19</v>
      </c>
      <c r="C9" s="29"/>
      <c r="D9" s="29"/>
      <c r="E9" s="29"/>
      <c r="F9" s="29"/>
      <c r="G9" s="29"/>
      <c r="H9" s="29"/>
      <c r="I9" s="30" t="str">
        <f>IF((COUNTIF(C9:H9,"acquis"))&gt;0,"validé","non-validé")</f>
        <v>non-validé</v>
      </c>
      <c r="J9" s="40"/>
      <c r="K9" s="41"/>
    </row>
    <row r="10" spans="1:11" ht="25.5">
      <c r="A10" s="39"/>
      <c r="B10" s="28" t="s">
        <v>20</v>
      </c>
      <c r="C10" s="29"/>
      <c r="D10" s="29"/>
      <c r="E10" s="29"/>
      <c r="F10" s="29"/>
      <c r="G10" s="29"/>
      <c r="H10" s="29"/>
      <c r="I10" s="30" t="str">
        <f>IF((COUNTIF(C10:H10,"acquis"))&gt;0,"validé","non-validé")</f>
        <v>non-validé</v>
      </c>
      <c r="J10" s="40"/>
      <c r="K10" s="41"/>
    </row>
    <row r="11" spans="1:12" s="23" customFormat="1" ht="13.5" customHeight="1">
      <c r="A11" s="1"/>
      <c r="B11" s="38" t="s">
        <v>21</v>
      </c>
      <c r="C11" s="38"/>
      <c r="D11" s="38"/>
      <c r="E11" s="38"/>
      <c r="F11" s="38"/>
      <c r="G11" s="38"/>
      <c r="H11" s="38"/>
      <c r="I11" s="38"/>
      <c r="J11" s="38"/>
      <c r="K11" s="38"/>
      <c r="L11" s="27"/>
    </row>
    <row r="12" spans="1:11" ht="36.75" customHeight="1">
      <c r="A12" s="39" t="s">
        <v>22</v>
      </c>
      <c r="B12" s="31" t="s">
        <v>23</v>
      </c>
      <c r="C12" s="29"/>
      <c r="D12" s="29"/>
      <c r="E12" s="29"/>
      <c r="F12" s="29"/>
      <c r="G12" s="29"/>
      <c r="H12" s="29"/>
      <c r="I12" s="30" t="str">
        <f aca="true" t="shared" si="0" ref="I12:I18">IF((COUNTIF(C12:H12,"acquis"))&gt;0,"validé","non-validé")</f>
        <v>non-validé</v>
      </c>
      <c r="J12" s="40" t="str">
        <f>IF((COUNTIF(I12:I18,"validé"))&gt;=0.5*(COUNTA(I12:I18)),"validé","non-validé")</f>
        <v>non-validé</v>
      </c>
      <c r="K12" s="41">
        <f>(COUNTIF(I12:I18,"validé"))/(COUNTA(I12:I18))</f>
        <v>0</v>
      </c>
    </row>
    <row r="13" spans="1:11" ht="38.25">
      <c r="A13" s="39"/>
      <c r="B13" s="31" t="s">
        <v>24</v>
      </c>
      <c r="C13" s="29"/>
      <c r="D13" s="29"/>
      <c r="E13" s="29"/>
      <c r="F13" s="29"/>
      <c r="G13" s="29"/>
      <c r="H13" s="29"/>
      <c r="I13" s="30" t="str">
        <f t="shared" si="0"/>
        <v>non-validé</v>
      </c>
      <c r="J13" s="40"/>
      <c r="K13" s="41"/>
    </row>
    <row r="14" spans="1:11" ht="38.25">
      <c r="A14" s="39"/>
      <c r="B14" s="31" t="s">
        <v>25</v>
      </c>
      <c r="C14" s="29"/>
      <c r="D14" s="29"/>
      <c r="E14" s="29"/>
      <c r="F14" s="29"/>
      <c r="G14" s="29"/>
      <c r="H14" s="29"/>
      <c r="I14" s="30" t="str">
        <f t="shared" si="0"/>
        <v>non-validé</v>
      </c>
      <c r="J14" s="40"/>
      <c r="K14" s="41"/>
    </row>
    <row r="15" spans="1:11" ht="51">
      <c r="A15" s="39"/>
      <c r="B15" s="31" t="s">
        <v>26</v>
      </c>
      <c r="C15" s="29"/>
      <c r="D15" s="29"/>
      <c r="E15" s="29"/>
      <c r="F15" s="29"/>
      <c r="G15" s="29"/>
      <c r="H15" s="29"/>
      <c r="I15" s="30" t="str">
        <f t="shared" si="0"/>
        <v>non-validé</v>
      </c>
      <c r="J15" s="40"/>
      <c r="K15" s="41"/>
    </row>
    <row r="16" spans="1:11" ht="51">
      <c r="A16" s="39"/>
      <c r="B16" s="31" t="s">
        <v>27</v>
      </c>
      <c r="C16" s="29"/>
      <c r="D16" s="29"/>
      <c r="E16" s="29"/>
      <c r="F16" s="29"/>
      <c r="G16" s="29"/>
      <c r="H16" s="29"/>
      <c r="I16" s="30" t="str">
        <f t="shared" si="0"/>
        <v>non-validé</v>
      </c>
      <c r="J16" s="40"/>
      <c r="K16" s="41"/>
    </row>
    <row r="17" spans="1:11" ht="38.25">
      <c r="A17" s="39"/>
      <c r="B17" s="31" t="s">
        <v>28</v>
      </c>
      <c r="C17" s="29"/>
      <c r="D17" s="29"/>
      <c r="E17" s="29"/>
      <c r="F17" s="29"/>
      <c r="G17" s="29"/>
      <c r="H17" s="29"/>
      <c r="I17" s="30" t="str">
        <f t="shared" si="0"/>
        <v>non-validé</v>
      </c>
      <c r="J17" s="40"/>
      <c r="K17" s="41"/>
    </row>
    <row r="18" spans="1:11" ht="25.5">
      <c r="A18" s="39"/>
      <c r="B18" s="28" t="s">
        <v>29</v>
      </c>
      <c r="C18" s="29"/>
      <c r="D18" s="29"/>
      <c r="E18" s="29"/>
      <c r="F18" s="29"/>
      <c r="G18" s="29"/>
      <c r="H18" s="29"/>
      <c r="I18" s="30" t="str">
        <f t="shared" si="0"/>
        <v>non-validé</v>
      </c>
      <c r="J18" s="40"/>
      <c r="K18" s="41"/>
    </row>
    <row r="19" spans="1:12" s="23" customFormat="1" ht="13.5" customHeight="1">
      <c r="A19" s="1"/>
      <c r="B19" s="38" t="s">
        <v>30</v>
      </c>
      <c r="C19" s="38"/>
      <c r="D19" s="38"/>
      <c r="E19" s="38"/>
      <c r="F19" s="38"/>
      <c r="G19" s="38"/>
      <c r="H19" s="38"/>
      <c r="I19" s="38"/>
      <c r="J19" s="38"/>
      <c r="K19" s="38"/>
      <c r="L19" s="27"/>
    </row>
    <row r="20" spans="1:11" ht="24.75" customHeight="1">
      <c r="A20" s="39" t="s">
        <v>22</v>
      </c>
      <c r="B20" s="31" t="s">
        <v>31</v>
      </c>
      <c r="C20" s="29"/>
      <c r="D20" s="29"/>
      <c r="E20" s="29"/>
      <c r="F20" s="29"/>
      <c r="G20" s="29"/>
      <c r="H20" s="29"/>
      <c r="I20" s="30" t="str">
        <f aca="true" t="shared" si="1" ref="I20:I25">IF((COUNTIF(C20:H20,"acquis"))&gt;0,"validé","non-validé")</f>
        <v>non-validé</v>
      </c>
      <c r="J20" s="40" t="str">
        <f>IF((COUNTIF(I20:I25,"validé"))&gt;=0.5*(COUNTA(I20:I25)),"validé","non-validé")</f>
        <v>non-validé</v>
      </c>
      <c r="K20" s="41">
        <f>(COUNTIF(I20:I26,"validé"))/(COUNTA(I20:I26))</f>
        <v>0</v>
      </c>
    </row>
    <row r="21" spans="1:11" ht="25.5">
      <c r="A21" s="39"/>
      <c r="B21" s="31" t="s">
        <v>32</v>
      </c>
      <c r="C21" s="29"/>
      <c r="D21" s="29"/>
      <c r="E21" s="29"/>
      <c r="F21" s="29"/>
      <c r="G21" s="29"/>
      <c r="H21" s="29"/>
      <c r="I21" s="30" t="str">
        <f t="shared" si="1"/>
        <v>non-validé</v>
      </c>
      <c r="J21" s="40"/>
      <c r="K21" s="41"/>
    </row>
    <row r="22" spans="1:11" ht="35.25" customHeight="1">
      <c r="A22" s="39"/>
      <c r="B22" s="31" t="s">
        <v>33</v>
      </c>
      <c r="C22" s="29"/>
      <c r="D22" s="29"/>
      <c r="E22" s="29"/>
      <c r="F22" s="29"/>
      <c r="G22" s="29"/>
      <c r="H22" s="29"/>
      <c r="I22" s="30" t="str">
        <f t="shared" si="1"/>
        <v>non-validé</v>
      </c>
      <c r="J22" s="40"/>
      <c r="K22" s="41"/>
    </row>
    <row r="23" spans="1:11" ht="24.75" customHeight="1">
      <c r="A23" s="39" t="s">
        <v>34</v>
      </c>
      <c r="B23" s="31" t="s">
        <v>35</v>
      </c>
      <c r="C23" s="29"/>
      <c r="D23" s="29"/>
      <c r="E23" s="29"/>
      <c r="F23" s="29"/>
      <c r="G23" s="29"/>
      <c r="H23" s="29"/>
      <c r="I23" s="30" t="str">
        <f t="shared" si="1"/>
        <v>non-validé</v>
      </c>
      <c r="J23" s="40"/>
      <c r="K23" s="41"/>
    </row>
    <row r="24" spans="1:11" ht="25.5">
      <c r="A24" s="39"/>
      <c r="B24" s="31" t="s">
        <v>36</v>
      </c>
      <c r="C24" s="29"/>
      <c r="D24" s="29"/>
      <c r="E24" s="29"/>
      <c r="F24" s="29"/>
      <c r="G24" s="29"/>
      <c r="H24" s="29"/>
      <c r="I24" s="30" t="str">
        <f t="shared" si="1"/>
        <v>non-validé</v>
      </c>
      <c r="J24" s="40"/>
      <c r="K24" s="41"/>
    </row>
    <row r="25" spans="1:11" ht="51">
      <c r="A25" s="39"/>
      <c r="B25" s="31" t="s">
        <v>37</v>
      </c>
      <c r="C25" s="29"/>
      <c r="D25" s="29"/>
      <c r="E25" s="29"/>
      <c r="F25" s="29"/>
      <c r="G25" s="29"/>
      <c r="H25" s="29"/>
      <c r="I25" s="30" t="str">
        <f t="shared" si="1"/>
        <v>non-validé</v>
      </c>
      <c r="J25" s="40"/>
      <c r="K25" s="41"/>
    </row>
    <row r="26" spans="1:12" s="23" customFormat="1" ht="13.5" customHeight="1">
      <c r="A26" s="1"/>
      <c r="B26" s="38" t="s">
        <v>38</v>
      </c>
      <c r="C26" s="38"/>
      <c r="D26" s="38"/>
      <c r="E26" s="38"/>
      <c r="F26" s="38"/>
      <c r="G26" s="38"/>
      <c r="H26" s="38"/>
      <c r="I26" s="38"/>
      <c r="J26" s="38"/>
      <c r="K26" s="38"/>
      <c r="L26" s="27"/>
    </row>
    <row r="27" spans="1:11" ht="36.75" customHeight="1">
      <c r="A27" s="39" t="s">
        <v>39</v>
      </c>
      <c r="B27" s="31" t="s">
        <v>40</v>
      </c>
      <c r="C27" s="29"/>
      <c r="D27" s="29"/>
      <c r="E27" s="29"/>
      <c r="F27" s="29"/>
      <c r="G27" s="29"/>
      <c r="H27" s="29"/>
      <c r="I27" s="30" t="str">
        <f aca="true" t="shared" si="2" ref="I27:I33">IF((COUNTIF(C27:H27,"acquis"))&gt;0,"validé","non-validé")</f>
        <v>non-validé</v>
      </c>
      <c r="J27" s="40" t="str">
        <f>IF((COUNTIF(I27:I33,"validé"))&gt;=0.5*(COUNTA(I27:I33)),"validé","non-validé")</f>
        <v>non-validé</v>
      </c>
      <c r="K27" s="41">
        <f>(COUNTIF(I27:I33,"validé"))/(COUNTA(I27:I33))</f>
        <v>0</v>
      </c>
    </row>
    <row r="28" spans="1:11" ht="51">
      <c r="A28" s="39"/>
      <c r="B28" s="31" t="s">
        <v>41</v>
      </c>
      <c r="C28" s="29"/>
      <c r="D28" s="29"/>
      <c r="E28" s="29"/>
      <c r="F28" s="29"/>
      <c r="G28" s="29"/>
      <c r="H28" s="29"/>
      <c r="I28" s="30" t="str">
        <f t="shared" si="2"/>
        <v>non-validé</v>
      </c>
      <c r="J28" s="40"/>
      <c r="K28" s="41"/>
    </row>
    <row r="29" spans="1:11" ht="25.5">
      <c r="A29" s="39"/>
      <c r="B29" s="31" t="s">
        <v>42</v>
      </c>
      <c r="C29" s="29"/>
      <c r="D29" s="29"/>
      <c r="E29" s="29"/>
      <c r="F29" s="29"/>
      <c r="G29" s="29"/>
      <c r="H29" s="29"/>
      <c r="I29" s="30" t="str">
        <f t="shared" si="2"/>
        <v>non-validé</v>
      </c>
      <c r="J29" s="40"/>
      <c r="K29" s="41"/>
    </row>
    <row r="30" spans="1:11" ht="34.5" customHeight="1">
      <c r="A30" s="39" t="s">
        <v>43</v>
      </c>
      <c r="B30" s="28" t="s">
        <v>44</v>
      </c>
      <c r="C30" s="29"/>
      <c r="D30" s="29"/>
      <c r="E30" s="29"/>
      <c r="F30" s="29"/>
      <c r="G30" s="29"/>
      <c r="H30" s="29"/>
      <c r="I30" s="30" t="str">
        <f t="shared" si="2"/>
        <v>non-validé</v>
      </c>
      <c r="J30" s="40"/>
      <c r="K30" s="41"/>
    </row>
    <row r="31" spans="1:11" ht="34.5" customHeight="1">
      <c r="A31" s="39"/>
      <c r="B31" s="28" t="s">
        <v>45</v>
      </c>
      <c r="C31" s="29"/>
      <c r="D31" s="29"/>
      <c r="E31" s="29"/>
      <c r="F31" s="29"/>
      <c r="G31" s="29"/>
      <c r="H31" s="29"/>
      <c r="I31" s="30" t="str">
        <f t="shared" si="2"/>
        <v>non-validé</v>
      </c>
      <c r="J31" s="40"/>
      <c r="K31" s="41"/>
    </row>
    <row r="32" spans="1:11" ht="36.75" customHeight="1">
      <c r="A32" s="39" t="s">
        <v>46</v>
      </c>
      <c r="B32" s="28" t="s">
        <v>47</v>
      </c>
      <c r="C32" s="29"/>
      <c r="D32" s="29"/>
      <c r="E32" s="29"/>
      <c r="F32" s="29"/>
      <c r="G32" s="29"/>
      <c r="H32" s="29"/>
      <c r="I32" s="30" t="str">
        <f t="shared" si="2"/>
        <v>non-validé</v>
      </c>
      <c r="J32" s="40"/>
      <c r="K32" s="41"/>
    </row>
    <row r="33" spans="1:11" ht="51">
      <c r="A33" s="39"/>
      <c r="B33" s="28" t="s">
        <v>48</v>
      </c>
      <c r="C33" s="29"/>
      <c r="D33" s="29"/>
      <c r="E33" s="29"/>
      <c r="F33" s="29"/>
      <c r="G33" s="29"/>
      <c r="H33" s="29"/>
      <c r="I33" s="30" t="str">
        <f t="shared" si="2"/>
        <v>non-validé</v>
      </c>
      <c r="J33" s="40"/>
      <c r="K33" s="41"/>
    </row>
    <row r="34" spans="1:12" s="23" customFormat="1" ht="13.5" customHeight="1">
      <c r="A34" s="1"/>
      <c r="B34" s="38" t="s">
        <v>49</v>
      </c>
      <c r="C34" s="38"/>
      <c r="D34" s="38"/>
      <c r="E34" s="38"/>
      <c r="F34" s="38"/>
      <c r="G34" s="38"/>
      <c r="H34" s="38"/>
      <c r="I34" s="38"/>
      <c r="J34" s="38"/>
      <c r="K34" s="38"/>
      <c r="L34" s="27"/>
    </row>
    <row r="35" spans="1:11" ht="60.75" customHeight="1">
      <c r="A35" s="39" t="s">
        <v>50</v>
      </c>
      <c r="B35" s="31" t="s">
        <v>51</v>
      </c>
      <c r="C35" s="29"/>
      <c r="D35" s="29"/>
      <c r="E35" s="29"/>
      <c r="F35" s="29"/>
      <c r="G35" s="29"/>
      <c r="H35" s="29"/>
      <c r="I35" s="30" t="str">
        <f>IF((COUNTIF(C35:H35,"acquis"))&gt;0,"validé","non-validé")</f>
        <v>non-validé</v>
      </c>
      <c r="J35" s="40" t="str">
        <f>IF((COUNTIF(I35:I38,"validé"))&gt;=0.5*(COUNTA(I35:I38)),"validé","non-validé")</f>
        <v>non-validé</v>
      </c>
      <c r="K35" s="41">
        <f>(COUNTIF(I35:I38,"validé"))/(COUNTA(I35:I38))</f>
        <v>0</v>
      </c>
    </row>
    <row r="36" spans="1:11" ht="25.5">
      <c r="A36" s="39"/>
      <c r="B36" s="31" t="s">
        <v>52</v>
      </c>
      <c r="C36" s="29"/>
      <c r="D36" s="29"/>
      <c r="E36" s="29"/>
      <c r="F36" s="29"/>
      <c r="G36" s="29"/>
      <c r="H36" s="29"/>
      <c r="I36" s="30" t="str">
        <f>IF((COUNTIF(C36:H36,"acquis"))&gt;0,"validé","non-validé")</f>
        <v>non-validé</v>
      </c>
      <c r="J36" s="40"/>
      <c r="K36" s="41"/>
    </row>
    <row r="37" spans="1:11" ht="38.25">
      <c r="A37" s="39"/>
      <c r="B37" s="31" t="s">
        <v>53</v>
      </c>
      <c r="C37" s="29"/>
      <c r="D37" s="29"/>
      <c r="E37" s="29"/>
      <c r="F37" s="29"/>
      <c r="G37" s="29"/>
      <c r="H37" s="29"/>
      <c r="I37" s="30" t="str">
        <f>IF((COUNTIF(C37:H37,"acquis"))&gt;0,"validé","non-validé")</f>
        <v>non-validé</v>
      </c>
      <c r="J37" s="40"/>
      <c r="K37" s="41"/>
    </row>
    <row r="38" spans="1:11" ht="25.5">
      <c r="A38" s="39"/>
      <c r="B38" s="31" t="s">
        <v>54</v>
      </c>
      <c r="C38" s="29"/>
      <c r="D38" s="29"/>
      <c r="E38" s="29"/>
      <c r="F38" s="29"/>
      <c r="G38" s="29"/>
      <c r="H38" s="29"/>
      <c r="I38" s="30" t="str">
        <f>IF((COUNTIF(C38:H38,"acquis"))&gt;0,"validé","non-validé")</f>
        <v>non-validé</v>
      </c>
      <c r="J38" s="40"/>
      <c r="K38" s="41"/>
    </row>
    <row r="40" spans="2:12" ht="27.75" customHeight="1">
      <c r="B40" s="42" t="s">
        <v>55</v>
      </c>
      <c r="C40" s="42"/>
      <c r="D40" s="8"/>
      <c r="E40" s="45" t="s">
        <v>56</v>
      </c>
      <c r="F40" s="45"/>
      <c r="G40" s="45"/>
      <c r="H40" s="8"/>
      <c r="I40" s="46" t="str">
        <f>IF(J4&lt;5,"B2i non-validé",IF(K4&lt;23,"B2i non-validé","B2i validé"))</f>
        <v>B2i non-validé</v>
      </c>
      <c r="J40" s="46"/>
      <c r="K40" s="46"/>
      <c r="L40" s="8"/>
    </row>
    <row r="41" spans="2:12" ht="12.75">
      <c r="B41" s="42"/>
      <c r="C41" s="42"/>
      <c r="D41" s="8"/>
      <c r="E41" s="8"/>
      <c r="F41" s="8"/>
      <c r="G41" s="8"/>
      <c r="H41" s="8"/>
      <c r="I41" s="32"/>
      <c r="K41" s="8"/>
      <c r="L41" s="8"/>
    </row>
    <row r="42" spans="2:12" ht="13.5" customHeight="1">
      <c r="B42" s="42"/>
      <c r="C42" s="42"/>
      <c r="D42" s="8"/>
      <c r="E42" s="42" t="s">
        <v>57</v>
      </c>
      <c r="F42" s="42"/>
      <c r="G42" s="42"/>
      <c r="H42" s="8"/>
      <c r="I42" s="47" t="s">
        <v>58</v>
      </c>
      <c r="J42" s="47"/>
      <c r="K42" s="47"/>
      <c r="L42" s="8"/>
    </row>
    <row r="43" spans="2:11" ht="12.75">
      <c r="B43" s="43"/>
      <c r="C43" s="44"/>
      <c r="E43" s="44"/>
      <c r="F43" s="44"/>
      <c r="G43" s="44"/>
      <c r="I43" s="48"/>
      <c r="J43" s="49"/>
      <c r="K43" s="43"/>
    </row>
    <row r="44" spans="2:11" ht="12.75">
      <c r="B44" s="43"/>
      <c r="C44" s="44"/>
      <c r="E44" s="44"/>
      <c r="F44" s="44"/>
      <c r="G44" s="44"/>
      <c r="I44" s="48"/>
      <c r="J44" s="49"/>
      <c r="K44" s="43"/>
    </row>
    <row r="45" spans="2:11" ht="12.75">
      <c r="B45" s="43"/>
      <c r="C45" s="44"/>
      <c r="E45" s="44"/>
      <c r="F45" s="44"/>
      <c r="G45" s="44"/>
      <c r="I45" s="48"/>
      <c r="J45" s="49"/>
      <c r="K45" s="43"/>
    </row>
    <row r="46" spans="2:7" ht="12.75">
      <c r="B46" s="43"/>
      <c r="C46" s="44"/>
      <c r="E46" s="44"/>
      <c r="F46" s="44"/>
      <c r="G46" s="44"/>
    </row>
    <row r="47" spans="2:7" ht="12.75">
      <c r="B47" s="43"/>
      <c r="C47" s="44"/>
      <c r="E47" s="44"/>
      <c r="F47" s="44"/>
      <c r="G47" s="44"/>
    </row>
    <row r="48" spans="5:7" ht="12.75">
      <c r="E48" s="44"/>
      <c r="F48" s="44"/>
      <c r="G48" s="44"/>
    </row>
  </sheetData>
  <sheetProtection password="C399" sheet="1"/>
  <mergeCells count="32">
    <mergeCell ref="B40:C47"/>
    <mergeCell ref="E40:G40"/>
    <mergeCell ref="I40:K40"/>
    <mergeCell ref="E42:G48"/>
    <mergeCell ref="I42:K45"/>
    <mergeCell ref="B34:K34"/>
    <mergeCell ref="A35:A38"/>
    <mergeCell ref="J35:J38"/>
    <mergeCell ref="K35:K38"/>
    <mergeCell ref="B26:K26"/>
    <mergeCell ref="A27:A29"/>
    <mergeCell ref="J27:J33"/>
    <mergeCell ref="K27:K33"/>
    <mergeCell ref="A30:A31"/>
    <mergeCell ref="A32:A33"/>
    <mergeCell ref="B19:K19"/>
    <mergeCell ref="A20:A22"/>
    <mergeCell ref="J20:J25"/>
    <mergeCell ref="K20:K25"/>
    <mergeCell ref="A23:A25"/>
    <mergeCell ref="B11:K11"/>
    <mergeCell ref="A12:A18"/>
    <mergeCell ref="J12:J18"/>
    <mergeCell ref="K12:K18"/>
    <mergeCell ref="B6:K6"/>
    <mergeCell ref="A7:A10"/>
    <mergeCell ref="J7:J10"/>
    <mergeCell ref="K7:K10"/>
    <mergeCell ref="B1:F1"/>
    <mergeCell ref="G1:K1"/>
    <mergeCell ref="B2:F2"/>
    <mergeCell ref="H2:I2"/>
  </mergeCells>
  <conditionalFormatting sqref="E26:H26">
    <cfRule type="cellIs" priority="1" dxfId="6" operator="equal" stopIfTrue="1">
      <formula>"A"</formula>
    </cfRule>
    <cfRule type="cellIs" priority="2" dxfId="6" operator="equal" stopIfTrue="1">
      <formula>"V"</formula>
    </cfRule>
    <cfRule type="cellIs" priority="3" dxfId="6" operator="equal" stopIfTrue="1">
      <formula>"C"</formula>
    </cfRule>
  </conditionalFormatting>
  <conditionalFormatting sqref="I7:I10 I12:J18 I20:J22 I26:J33 I35:J38 J7 I23:I25">
    <cfRule type="cellIs" priority="4" dxfId="0" operator="equal" stopIfTrue="1">
      <formula>"validé"</formula>
    </cfRule>
    <cfRule type="cellIs" priority="5" dxfId="1" operator="equal" stopIfTrue="1">
      <formula>"non-validé"</formula>
    </cfRule>
  </conditionalFormatting>
  <conditionalFormatting sqref="I40">
    <cfRule type="cellIs" priority="6" dxfId="0" operator="equal" stopIfTrue="1">
      <formula>"B2i validé"</formula>
    </cfRule>
    <cfRule type="cellIs" priority="7" dxfId="1" operator="equal" stopIfTrue="1">
      <formula>"B2i non-validé"</formula>
    </cfRule>
  </conditionalFormatting>
  <conditionalFormatting sqref="K7 K12 K20 K26:K27 K35">
    <cfRule type="cellIs" priority="8" dxfId="1" operator="lessThan" stopIfTrue="1">
      <formula>0.5</formula>
    </cfRule>
    <cfRule type="cellIs" priority="9" dxfId="0" operator="greaterThanOrEqual" stopIfTrue="1">
      <formula>0.5</formula>
    </cfRule>
  </conditionalFormatting>
  <dataValidations count="1">
    <dataValidation type="list" operator="equal" allowBlank="1" sqref="C35:H38 C7:H10 C12:H18 C20:H33">
      <formula1>"--,acquis,non-acquis"</formula1>
    </dataValidation>
  </dataValidations>
  <printOptions/>
  <pageMargins left="0.27" right="0.14930555555555555" top="0.3" bottom="0.10486111111111111" header="0.5118055555555555" footer="0.5118055555555555"/>
  <pageSetup firstPageNumber="1" useFirstPageNumber="1" fitToHeight="1" fitToWidth="1" horizontalDpi="300" verticalDpi="300" orientation="portrait" paperSize="9" scale="61"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557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Sylvain Nugues</dc:creator>
  <cp:keywords/>
  <dc:description/>
  <cp:lastModifiedBy>Sylvain Nugues</cp:lastModifiedBy>
  <cp:lastPrinted>2012-10-25T10:01:33Z</cp:lastPrinted>
  <dcterms:created xsi:type="dcterms:W3CDTF">2010-05-31T18:40:50Z</dcterms:created>
  <dcterms:modified xsi:type="dcterms:W3CDTF">2012-10-25T10:01:36Z</dcterms:modified>
  <cp:category/>
  <cp:version/>
  <cp:contentType/>
  <cp:contentStatus/>
  <cp:revision>106</cp:revision>
</cp:coreProperties>
</file>